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Budgets/"/>
    </mc:Choice>
  </mc:AlternateContent>
  <xr:revisionPtr revIDLastSave="34" documentId="8_{09C8D6D7-57A3-42E2-A277-7EC94C209A12}" xr6:coauthVersionLast="47" xr6:coauthVersionMax="47" xr10:uidLastSave="{A383FBE4-D4C4-484D-A900-0CA17FB89867}"/>
  <bookViews>
    <workbookView xWindow="-28920" yWindow="85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9" i="1" s="1"/>
  <c r="G11" i="1"/>
  <c r="I11" i="1" s="1"/>
  <c r="I9" i="1"/>
  <c r="G23" i="1"/>
  <c r="E23" i="1"/>
  <c r="D23" i="1"/>
  <c r="D24" i="1" s="1"/>
  <c r="E22" i="1" s="1"/>
  <c r="D16" i="1"/>
  <c r="D19" i="1" s="1"/>
  <c r="D20" i="1" s="1"/>
  <c r="E18" i="1" s="1"/>
  <c r="E16" i="1"/>
  <c r="E19" i="1" s="1"/>
  <c r="E20" i="1" l="1"/>
  <c r="G18" i="1" s="1"/>
  <c r="G20" i="1" s="1"/>
  <c r="E24" i="1"/>
  <c r="G22" i="1" s="1"/>
  <c r="G24" i="1" s="1"/>
</calcChain>
</file>

<file path=xl/sharedStrings.xml><?xml version="1.0" encoding="utf-8"?>
<sst xmlns="http://schemas.openxmlformats.org/spreadsheetml/2006/main" count="51" uniqueCount="48">
  <si>
    <t>Upton Parish Council</t>
  </si>
  <si>
    <t>Fees to set:</t>
  </si>
  <si>
    <t>Precept</t>
  </si>
  <si>
    <t>Burial fees:</t>
  </si>
  <si>
    <t xml:space="preserve">  all other graves - single</t>
  </si>
  <si>
    <t xml:space="preserve">  double depth</t>
  </si>
  <si>
    <t xml:space="preserve">  reopening grave</t>
  </si>
  <si>
    <t xml:space="preserve">  burial of ashes</t>
  </si>
  <si>
    <t xml:space="preserve">  vase</t>
  </si>
  <si>
    <t xml:space="preserve">  tablet</t>
  </si>
  <si>
    <t xml:space="preserve">  </t>
  </si>
  <si>
    <t xml:space="preserve">  grant of exclusive right</t>
  </si>
  <si>
    <t xml:space="preserve">  additional inscription</t>
  </si>
  <si>
    <t>since 2000</t>
  </si>
  <si>
    <t>before 2000</t>
  </si>
  <si>
    <t>A</t>
  </si>
  <si>
    <t>B</t>
  </si>
  <si>
    <t>C</t>
  </si>
  <si>
    <t>A, C 99</t>
  </si>
  <si>
    <t>B 49 yrs</t>
  </si>
  <si>
    <t>Mooring fees:</t>
  </si>
  <si>
    <t>pa</t>
  </si>
  <si>
    <t>£</t>
  </si>
  <si>
    <t>Current</t>
  </si>
  <si>
    <t>Next</t>
  </si>
  <si>
    <t xml:space="preserve">  up to 18 years</t>
  </si>
  <si>
    <t>Last year</t>
  </si>
  <si>
    <t>Transfer to reserves</t>
  </si>
  <si>
    <t>Used from reserves</t>
  </si>
  <si>
    <t>Available for general reserves</t>
  </si>
  <si>
    <t>General fund c/f 31st March</t>
  </si>
  <si>
    <t>General fund b/f 1st April</t>
  </si>
  <si>
    <t>Reserves b/f 1st April</t>
  </si>
  <si>
    <t>Net transfers</t>
  </si>
  <si>
    <t>Reserves c/f 31st March</t>
  </si>
  <si>
    <t xml:space="preserve">  erection of headstone:</t>
  </si>
  <si>
    <t xml:space="preserve">     traditional style</t>
  </si>
  <si>
    <t xml:space="preserve">     lawn memorial</t>
  </si>
  <si>
    <t xml:space="preserve">     hardwood cross</t>
  </si>
  <si>
    <t>Net surplus/(loss) for year</t>
  </si>
  <si>
    <t>2023 - 2024</t>
  </si>
  <si>
    <t>2024 - 2025</t>
  </si>
  <si>
    <t>262 Band D properties last year/264</t>
  </si>
  <si>
    <t>Estimated Accounts for the year ending 31st March 2025 and Budget for the year ending 31st March 2026</t>
  </si>
  <si>
    <t>2025 - 2026</t>
  </si>
  <si>
    <t>24/ft</t>
  </si>
  <si>
    <t>(Deficit)/Surplus for year</t>
  </si>
  <si>
    <t>26/ft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</si>
</sst>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5" fontId="0" fillId="0" borderId="0" xfId="1" applyNumberFormat="1" applyFont="1"/>
    <xf numFmtId="0" fontId="0" fillId="0" borderId="0" xfId="0" applyAlignment="1">
      <alignment horizontal="right"/>
    </xf>
    <xf numFmtId="9" fontId="0" fillId="0" borderId="0" xfId="0" applyNumberFormat="1"/>
    <xf numFmtId="0" fontId="1" fillId="0" borderId="0" xfId="0" applyFont="1" applyAlignment="1">
      <alignment horizontal="right"/>
    </xf>
    <xf numFmtId="0" fontId="0" fillId="0" borderId="1" xfId="0" applyBorder="1"/>
    <xf numFmtId="166" fontId="0" fillId="0" borderId="0" xfId="1" applyNumberFormat="1" applyFont="1"/>
    <xf numFmtId="166" fontId="0" fillId="0" borderId="1" xfId="1" applyNumberFormat="1" applyFont="1" applyBorder="1"/>
    <xf numFmtId="166" fontId="0" fillId="0" borderId="0" xfId="0" applyNumberFormat="1"/>
    <xf numFmtId="166" fontId="0" fillId="0" borderId="1" xfId="0" applyNumberFormat="1" applyBorder="1"/>
    <xf numFmtId="166" fontId="0" fillId="0" borderId="2" xfId="0" applyNumberFormat="1" applyBorder="1"/>
    <xf numFmtId="166" fontId="0" fillId="0" borderId="2" xfId="1" applyNumberFormat="1" applyFont="1" applyBorder="1"/>
    <xf numFmtId="9" fontId="0" fillId="0" borderId="0" xfId="2" applyFont="1"/>
    <xf numFmtId="43" fontId="0" fillId="0" borderId="1" xfId="0" applyNumberFormat="1" applyBorder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workbookViewId="0">
      <selection activeCell="D45" sqref="D45"/>
    </sheetView>
  </sheetViews>
  <sheetFormatPr defaultRowHeight="14.4" x14ac:dyDescent="0.3"/>
  <cols>
    <col min="3" max="3" width="26.44140625" customWidth="1"/>
    <col min="4" max="4" width="14.109375" customWidth="1"/>
    <col min="5" max="5" width="14.44140625" customWidth="1"/>
    <col min="6" max="6" width="8.33203125" customWidth="1"/>
    <col min="7" max="7" width="10.5546875" bestFit="1" customWidth="1"/>
  </cols>
  <sheetData>
    <row r="1" spans="1:9" x14ac:dyDescent="0.3">
      <c r="A1" s="1" t="s">
        <v>0</v>
      </c>
      <c r="G1">
        <v>4</v>
      </c>
    </row>
    <row r="2" spans="1:9" x14ac:dyDescent="0.3">
      <c r="A2" s="1"/>
    </row>
    <row r="3" spans="1:9" x14ac:dyDescent="0.3">
      <c r="A3" s="1" t="s">
        <v>43</v>
      </c>
    </row>
    <row r="4" spans="1:9" x14ac:dyDescent="0.3">
      <c r="A4" s="1"/>
    </row>
    <row r="5" spans="1:9" x14ac:dyDescent="0.3">
      <c r="D5" s="5" t="s">
        <v>26</v>
      </c>
      <c r="E5" s="5" t="s">
        <v>23</v>
      </c>
      <c r="F5" s="5"/>
      <c r="G5" s="5" t="s">
        <v>24</v>
      </c>
    </row>
    <row r="6" spans="1:9" x14ac:dyDescent="0.3">
      <c r="A6" s="1" t="s">
        <v>1</v>
      </c>
      <c r="D6" s="5" t="s">
        <v>40</v>
      </c>
      <c r="E6" s="5" t="s">
        <v>41</v>
      </c>
      <c r="F6" s="5"/>
      <c r="G6" s="5" t="s">
        <v>44</v>
      </c>
    </row>
    <row r="7" spans="1:9" x14ac:dyDescent="0.3">
      <c r="D7" s="3" t="s">
        <v>22</v>
      </c>
      <c r="E7" s="3" t="s">
        <v>22</v>
      </c>
      <c r="F7" s="3"/>
      <c r="G7" s="3" t="s">
        <v>22</v>
      </c>
    </row>
    <row r="9" spans="1:9" x14ac:dyDescent="0.3">
      <c r="A9" s="1" t="s">
        <v>2</v>
      </c>
      <c r="D9" s="7">
        <v>9389</v>
      </c>
      <c r="E9" s="2">
        <v>10328</v>
      </c>
      <c r="F9" s="2"/>
      <c r="G9" s="2">
        <v>10328</v>
      </c>
      <c r="H9" s="4"/>
      <c r="I9" s="13">
        <f>(G9-E9)/E9</f>
        <v>0</v>
      </c>
    </row>
    <row r="11" spans="1:9" x14ac:dyDescent="0.3">
      <c r="A11" t="s">
        <v>42</v>
      </c>
      <c r="D11" s="6">
        <v>35.840000000000003</v>
      </c>
      <c r="E11" s="6">
        <v>39.119999999999997</v>
      </c>
      <c r="F11" t="s">
        <v>21</v>
      </c>
      <c r="G11" s="14">
        <f>G9/264</f>
        <v>39.121212121212125</v>
      </c>
      <c r="H11" t="s">
        <v>21</v>
      </c>
      <c r="I11" s="15">
        <f>(G11-E11)/E11</f>
        <v>3.0984693561534132E-5</v>
      </c>
    </row>
    <row r="13" spans="1:9" x14ac:dyDescent="0.3">
      <c r="A13" t="s">
        <v>46</v>
      </c>
      <c r="D13" s="7">
        <v>8442</v>
      </c>
      <c r="E13" s="7">
        <v>-38315</v>
      </c>
      <c r="F13" s="7"/>
      <c r="G13" s="7">
        <v>3886</v>
      </c>
    </row>
    <row r="14" spans="1:9" x14ac:dyDescent="0.3">
      <c r="A14" t="s">
        <v>27</v>
      </c>
      <c r="D14" s="7">
        <v>-6960</v>
      </c>
      <c r="E14" s="7">
        <v>-6960</v>
      </c>
      <c r="F14" s="7"/>
      <c r="G14" s="7">
        <v>-8990</v>
      </c>
    </row>
    <row r="15" spans="1:9" x14ac:dyDescent="0.3">
      <c r="A15" t="s">
        <v>28</v>
      </c>
      <c r="D15" s="8">
        <v>515</v>
      </c>
      <c r="E15" s="8">
        <v>43023</v>
      </c>
      <c r="F15" s="7"/>
      <c r="G15" s="8">
        <v>500</v>
      </c>
    </row>
    <row r="16" spans="1:9" x14ac:dyDescent="0.3">
      <c r="A16" t="s">
        <v>29</v>
      </c>
      <c r="D16" s="7">
        <f>SUM(D13:D15)</f>
        <v>1997</v>
      </c>
      <c r="E16" s="7">
        <f>SUM(E13:E15)</f>
        <v>-2252</v>
      </c>
      <c r="F16" s="7"/>
      <c r="G16" s="7">
        <f>SUM(G13:G15)</f>
        <v>-4604</v>
      </c>
    </row>
    <row r="18" spans="1:7" x14ac:dyDescent="0.3">
      <c r="A18" t="s">
        <v>31</v>
      </c>
      <c r="D18" s="7">
        <v>11110</v>
      </c>
      <c r="E18" s="9">
        <f>D20</f>
        <v>13107</v>
      </c>
      <c r="G18" s="9">
        <f>E20</f>
        <v>10855</v>
      </c>
    </row>
    <row r="19" spans="1:7" x14ac:dyDescent="0.3">
      <c r="A19" t="s">
        <v>39</v>
      </c>
      <c r="D19" s="10">
        <f>D16</f>
        <v>1997</v>
      </c>
      <c r="E19" s="10">
        <f>E16</f>
        <v>-2252</v>
      </c>
      <c r="G19" s="10">
        <f>G16</f>
        <v>-4604</v>
      </c>
    </row>
    <row r="20" spans="1:7" x14ac:dyDescent="0.3">
      <c r="A20" t="s">
        <v>30</v>
      </c>
      <c r="D20" s="11">
        <f>SUM(D18:D19)</f>
        <v>13107</v>
      </c>
      <c r="E20" s="11">
        <f>SUM(E18:E19)</f>
        <v>10855</v>
      </c>
      <c r="G20" s="11">
        <f>SUM(G18:G19)</f>
        <v>6251</v>
      </c>
    </row>
    <row r="22" spans="1:7" x14ac:dyDescent="0.3">
      <c r="A22" t="s">
        <v>32</v>
      </c>
      <c r="D22" s="7">
        <v>106097</v>
      </c>
      <c r="E22" s="7">
        <f>D24</f>
        <v>112542</v>
      </c>
      <c r="F22" s="7"/>
      <c r="G22" s="7">
        <f>E24</f>
        <v>76479</v>
      </c>
    </row>
    <row r="23" spans="1:7" x14ac:dyDescent="0.3">
      <c r="A23" t="s">
        <v>33</v>
      </c>
      <c r="D23" s="8">
        <f>-D14-D15</f>
        <v>6445</v>
      </c>
      <c r="E23" s="8">
        <f>-E14-E15</f>
        <v>-36063</v>
      </c>
      <c r="F23" s="7"/>
      <c r="G23" s="8">
        <f>-G14-G15</f>
        <v>8490</v>
      </c>
    </row>
    <row r="24" spans="1:7" x14ac:dyDescent="0.3">
      <c r="A24" t="s">
        <v>34</v>
      </c>
      <c r="D24" s="12">
        <f>SUM(D22:D23)</f>
        <v>112542</v>
      </c>
      <c r="E24" s="12">
        <f>SUM(E22:E23)</f>
        <v>76479</v>
      </c>
      <c r="F24" s="7"/>
      <c r="G24" s="12">
        <f>SUM(G22:G23)</f>
        <v>84969</v>
      </c>
    </row>
    <row r="26" spans="1:7" x14ac:dyDescent="0.3">
      <c r="A26" s="1" t="s">
        <v>3</v>
      </c>
    </row>
    <row r="27" spans="1:7" x14ac:dyDescent="0.3">
      <c r="A27" t="s">
        <v>25</v>
      </c>
      <c r="D27" s="4"/>
      <c r="E27">
        <v>0</v>
      </c>
    </row>
    <row r="28" spans="1:7" x14ac:dyDescent="0.3">
      <c r="A28" t="s">
        <v>4</v>
      </c>
      <c r="D28" s="4"/>
      <c r="E28">
        <v>170</v>
      </c>
    </row>
    <row r="29" spans="1:7" x14ac:dyDescent="0.3">
      <c r="A29" t="s">
        <v>5</v>
      </c>
      <c r="E29">
        <v>230</v>
      </c>
    </row>
    <row r="30" spans="1:7" x14ac:dyDescent="0.3">
      <c r="A30" t="s">
        <v>6</v>
      </c>
      <c r="C30" t="s">
        <v>13</v>
      </c>
      <c r="E30">
        <v>40</v>
      </c>
    </row>
    <row r="31" spans="1:7" x14ac:dyDescent="0.3">
      <c r="C31" t="s">
        <v>14</v>
      </c>
      <c r="E31">
        <v>95</v>
      </c>
    </row>
    <row r="32" spans="1:7" x14ac:dyDescent="0.3">
      <c r="A32" t="s">
        <v>35</v>
      </c>
    </row>
    <row r="33" spans="1:7" x14ac:dyDescent="0.3">
      <c r="A33" t="s">
        <v>36</v>
      </c>
      <c r="E33">
        <v>90</v>
      </c>
      <c r="F33" t="s">
        <v>15</v>
      </c>
    </row>
    <row r="34" spans="1:7" x14ac:dyDescent="0.3">
      <c r="A34" t="s">
        <v>37</v>
      </c>
      <c r="E34">
        <v>385</v>
      </c>
      <c r="F34" t="s">
        <v>16</v>
      </c>
    </row>
    <row r="35" spans="1:7" x14ac:dyDescent="0.3">
      <c r="A35" t="s">
        <v>38</v>
      </c>
      <c r="E35">
        <v>145</v>
      </c>
      <c r="F35" t="s">
        <v>17</v>
      </c>
    </row>
    <row r="36" spans="1:7" x14ac:dyDescent="0.3">
      <c r="A36" t="s">
        <v>7</v>
      </c>
      <c r="E36">
        <v>80</v>
      </c>
    </row>
    <row r="37" spans="1:7" x14ac:dyDescent="0.3">
      <c r="A37" t="s">
        <v>8</v>
      </c>
      <c r="E37">
        <v>85</v>
      </c>
    </row>
    <row r="38" spans="1:7" x14ac:dyDescent="0.3">
      <c r="A38" t="s">
        <v>9</v>
      </c>
      <c r="E38">
        <v>100</v>
      </c>
    </row>
    <row r="39" spans="1:7" x14ac:dyDescent="0.3">
      <c r="A39" t="s">
        <v>11</v>
      </c>
      <c r="E39">
        <v>80</v>
      </c>
      <c r="F39" t="s">
        <v>18</v>
      </c>
    </row>
    <row r="40" spans="1:7" x14ac:dyDescent="0.3">
      <c r="A40" t="s">
        <v>10</v>
      </c>
      <c r="F40" t="s">
        <v>19</v>
      </c>
    </row>
    <row r="41" spans="1:7" x14ac:dyDescent="0.3">
      <c r="A41" t="s">
        <v>12</v>
      </c>
      <c r="E41">
        <v>45</v>
      </c>
    </row>
    <row r="44" spans="1:7" x14ac:dyDescent="0.3">
      <c r="A44" s="1" t="s">
        <v>20</v>
      </c>
      <c r="D44" t="s">
        <v>45</v>
      </c>
      <c r="G44" t="s">
        <v>47</v>
      </c>
    </row>
    <row r="45" spans="1:7" x14ac:dyDescent="0.3">
      <c r="D45" s="3"/>
      <c r="G45" s="3"/>
    </row>
    <row r="46" spans="1:7" x14ac:dyDescent="0.3">
      <c r="D46" s="2"/>
      <c r="F46" s="2"/>
      <c r="G46" s="2"/>
    </row>
    <row r="48" spans="1:7" x14ac:dyDescent="0.3">
      <c r="E48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James</dc:creator>
  <cp:lastModifiedBy>Pauline James</cp:lastModifiedBy>
  <cp:lastPrinted>2023-12-10T12:09:10Z</cp:lastPrinted>
  <dcterms:created xsi:type="dcterms:W3CDTF">2011-01-06T12:59:48Z</dcterms:created>
  <dcterms:modified xsi:type="dcterms:W3CDTF">2024-12-06T08:19:32Z</dcterms:modified>
</cp:coreProperties>
</file>