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accounts/"/>
    </mc:Choice>
  </mc:AlternateContent>
  <xr:revisionPtr revIDLastSave="31" documentId="8_{033D401C-7552-47AC-AC9C-2C2285700484}" xr6:coauthVersionLast="47" xr6:coauthVersionMax="47" xr10:uidLastSave="{C445B67A-E2D6-474A-AA41-63F711A607F7}"/>
  <bookViews>
    <workbookView xWindow="-28920" yWindow="855" windowWidth="29040" windowHeight="15720" xr2:uid="{295DACC9-64A1-436A-BED0-003D27960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J34" i="1"/>
  <c r="Q33" i="1"/>
  <c r="Q34" i="1" s="1"/>
  <c r="Q43" i="1" s="1"/>
  <c r="L32" i="1"/>
  <c r="P31" i="1"/>
  <c r="P34" i="1" s="1"/>
  <c r="P43" i="1" s="1"/>
  <c r="N30" i="1"/>
  <c r="N29" i="1"/>
  <c r="N28" i="1"/>
  <c r="N26" i="1"/>
  <c r="O25" i="1"/>
  <c r="O34" i="1" s="1"/>
  <c r="O43" i="1" s="1"/>
  <c r="N24" i="1"/>
  <c r="I23" i="1"/>
  <c r="M22" i="1"/>
  <c r="M34" i="1" s="1"/>
  <c r="M43" i="1" s="1"/>
  <c r="L21" i="1"/>
  <c r="K20" i="1"/>
  <c r="K34" i="1" s="1"/>
  <c r="K43" i="1" s="1"/>
  <c r="I19" i="1"/>
  <c r="H18" i="1"/>
  <c r="F27" i="1"/>
  <c r="N27" i="1" s="1"/>
  <c r="F17" i="1"/>
  <c r="H17" i="1" s="1"/>
  <c r="L34" i="1" l="1"/>
  <c r="L43" i="1" s="1"/>
  <c r="I34" i="1"/>
  <c r="H34" i="1"/>
  <c r="H43" i="1" s="1"/>
  <c r="N34" i="1"/>
  <c r="N43" i="1" s="1"/>
  <c r="F34" i="1"/>
  <c r="F43" i="1" s="1"/>
  <c r="R43" i="1" l="1"/>
  <c r="R45" i="1" s="1"/>
  <c r="R34" i="1"/>
</calcChain>
</file>

<file path=xl/sharedStrings.xml><?xml version="1.0" encoding="utf-8"?>
<sst xmlns="http://schemas.openxmlformats.org/spreadsheetml/2006/main" count="48" uniqueCount="48">
  <si>
    <t>1. ASSETS</t>
  </si>
  <si>
    <t>£</t>
  </si>
  <si>
    <t>COMMUNITY ASSETS</t>
  </si>
  <si>
    <t>Burial Ground</t>
  </si>
  <si>
    <t>Old Playing Field (let for grazing)</t>
  </si>
  <si>
    <t>Play Area</t>
  </si>
  <si>
    <t>Village Hall Site and Cargate Lane Playing Field</t>
  </si>
  <si>
    <t>Village Pond</t>
  </si>
  <si>
    <t>Parish Staithe</t>
  </si>
  <si>
    <t>Land at Horses Head</t>
  </si>
  <si>
    <t>Shares in White Horse pub</t>
  </si>
  <si>
    <t>OTHER ASSETS</t>
  </si>
  <si>
    <t>Play Equipment</t>
  </si>
  <si>
    <t>Play area fencing</t>
  </si>
  <si>
    <t>Old School Playing Field (now Keith's Meadow)</t>
  </si>
  <si>
    <t>Village Sign</t>
  </si>
  <si>
    <t>Noticeboards</t>
  </si>
  <si>
    <t>Gates at churchyard</t>
  </si>
  <si>
    <t>Gate at Keith's Meadow</t>
  </si>
  <si>
    <t>Four Seats</t>
  </si>
  <si>
    <t>Vehicle Activated Sign</t>
  </si>
  <si>
    <t>Benches at staithe</t>
  </si>
  <si>
    <t>Benches at boat dyke</t>
  </si>
  <si>
    <t>Bench at pond</t>
  </si>
  <si>
    <t>Benches 2022-23</t>
  </si>
  <si>
    <t>Bench at cemetery</t>
  </si>
  <si>
    <t>Mower/cutter</t>
  </si>
  <si>
    <t>Village "gateways"</t>
  </si>
  <si>
    <t>Bus Shelter (built 2006)</t>
  </si>
  <si>
    <t xml:space="preserve">The basis of valuation of these assets is purchase price or insurance value, </t>
  </si>
  <si>
    <t>with the exception of Community Land, which is valued at £1.</t>
  </si>
  <si>
    <t>Play</t>
  </si>
  <si>
    <t>Keith's meadow</t>
  </si>
  <si>
    <t>Sign</t>
  </si>
  <si>
    <t>Churchyard</t>
  </si>
  <si>
    <t>Benches</t>
  </si>
  <si>
    <t>VAS</t>
  </si>
  <si>
    <t>Machinery</t>
  </si>
  <si>
    <t>Bus shelter</t>
  </si>
  <si>
    <t>Highways</t>
  </si>
  <si>
    <t>24-25 4 x benches</t>
  </si>
  <si>
    <t>Gates, fencing and boxes at Keith's Meadow</t>
  </si>
  <si>
    <t>At 31 March 2026 the following assets were held:</t>
  </si>
  <si>
    <t>25-26 bench at boat dyke</t>
  </si>
  <si>
    <t>25-26 bollards at pond</t>
  </si>
  <si>
    <t>25-26 noticeboard at village hall</t>
  </si>
  <si>
    <t>25-26</t>
  </si>
  <si>
    <t>gate at Keith's Meadow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</si>
</sst>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1" applyNumberFormat="1" applyFont="1" applyAlignment="1"/>
    <xf numFmtId="164" fontId="3" fillId="0" borderId="1" xfId="1" applyNumberFormat="1" applyFont="1" applyBorder="1" applyAlignment="1"/>
    <xf numFmtId="0" fontId="4" fillId="0" borderId="0" xfId="0" applyFont="1"/>
    <xf numFmtId="3" fontId="3" fillId="0" borderId="2" xfId="0" applyNumberFormat="1" applyFont="1" applyBorder="1"/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164" fontId="3" fillId="0" borderId="0" xfId="1" applyNumberFormat="1" applyFont="1" applyBorder="1" applyAlignment="1"/>
    <xf numFmtId="164" fontId="0" fillId="0" borderId="3" xfId="1" applyNumberFormat="1" applyFont="1" applyBorder="1"/>
    <xf numFmtId="164" fontId="0" fillId="0" borderId="0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AB55-B473-41FE-8263-443798B89B3F}">
  <sheetPr>
    <pageSetUpPr fitToPage="1"/>
  </sheetPr>
  <dimension ref="A3:R46"/>
  <sheetViews>
    <sheetView tabSelected="1" workbookViewId="0">
      <selection activeCell="U36" sqref="U36"/>
    </sheetView>
  </sheetViews>
  <sheetFormatPr defaultRowHeight="14.4" x14ac:dyDescent="0.3"/>
  <cols>
    <col min="5" max="5" width="19.77734375" customWidth="1"/>
    <col min="6" max="6" width="15.33203125" customWidth="1"/>
    <col min="13" max="13" width="10.88671875" customWidth="1"/>
    <col min="16" max="16" width="10.5546875" customWidth="1"/>
    <col min="18" max="18" width="9.44140625" bestFit="1" customWidth="1"/>
  </cols>
  <sheetData>
    <row r="3" spans="1:17" ht="15.6" x14ac:dyDescent="0.3">
      <c r="A3" s="1" t="s">
        <v>0</v>
      </c>
      <c r="B3" s="2"/>
      <c r="C3" s="2"/>
      <c r="D3" s="2"/>
      <c r="E3" s="2"/>
      <c r="F3" s="3"/>
    </row>
    <row r="4" spans="1:17" ht="15.6" x14ac:dyDescent="0.3">
      <c r="A4" s="2" t="s">
        <v>42</v>
      </c>
      <c r="B4" s="2"/>
      <c r="C4" s="2"/>
      <c r="D4" s="2"/>
      <c r="E4" s="2"/>
      <c r="F4" s="3" t="s">
        <v>1</v>
      </c>
    </row>
    <row r="5" spans="1:17" ht="15.6" x14ac:dyDescent="0.3">
      <c r="A5" s="2"/>
      <c r="B5" s="2"/>
      <c r="C5" s="2"/>
      <c r="D5" s="2"/>
      <c r="E5" s="2"/>
      <c r="F5" s="3"/>
    </row>
    <row r="6" spans="1:17" ht="15.6" x14ac:dyDescent="0.3">
      <c r="A6" s="1" t="s">
        <v>2</v>
      </c>
      <c r="B6" s="2"/>
      <c r="C6" s="2"/>
      <c r="D6" s="2"/>
      <c r="E6" s="2"/>
      <c r="F6" s="2"/>
    </row>
    <row r="7" spans="1:17" ht="15.6" x14ac:dyDescent="0.3">
      <c r="A7" s="2" t="s">
        <v>3</v>
      </c>
      <c r="B7" s="2"/>
      <c r="C7" s="2"/>
      <c r="D7" s="2"/>
      <c r="E7" s="2"/>
      <c r="F7" s="4">
        <v>1</v>
      </c>
    </row>
    <row r="8" spans="1:17" ht="15.6" x14ac:dyDescent="0.3">
      <c r="A8" s="2" t="s">
        <v>4</v>
      </c>
      <c r="B8" s="2"/>
      <c r="C8" s="2"/>
      <c r="D8" s="2"/>
      <c r="E8" s="2"/>
      <c r="F8" s="4">
        <v>1</v>
      </c>
    </row>
    <row r="9" spans="1:17" ht="15.6" x14ac:dyDescent="0.3">
      <c r="A9" s="2" t="s">
        <v>5</v>
      </c>
      <c r="B9" s="2"/>
      <c r="C9" s="2"/>
      <c r="D9" s="2"/>
      <c r="E9" s="2"/>
      <c r="F9" s="4">
        <v>1</v>
      </c>
    </row>
    <row r="10" spans="1:17" ht="15.6" x14ac:dyDescent="0.3">
      <c r="A10" s="2" t="s">
        <v>6</v>
      </c>
      <c r="B10" s="2"/>
      <c r="C10" s="2"/>
      <c r="D10" s="2"/>
      <c r="E10" s="2"/>
      <c r="F10" s="4">
        <v>1</v>
      </c>
    </row>
    <row r="11" spans="1:17" ht="15.6" x14ac:dyDescent="0.3">
      <c r="A11" s="2" t="s">
        <v>7</v>
      </c>
      <c r="B11" s="2"/>
      <c r="C11" s="2"/>
      <c r="D11" s="2"/>
      <c r="E11" s="2"/>
      <c r="F11" s="4">
        <v>1</v>
      </c>
    </row>
    <row r="12" spans="1:17" ht="15.6" x14ac:dyDescent="0.3">
      <c r="A12" s="2" t="s">
        <v>8</v>
      </c>
      <c r="B12" s="2"/>
      <c r="C12" s="2"/>
      <c r="D12" s="2"/>
      <c r="E12" s="2"/>
      <c r="F12" s="4">
        <v>1</v>
      </c>
    </row>
    <row r="13" spans="1:17" ht="15.6" x14ac:dyDescent="0.3">
      <c r="A13" s="2" t="s">
        <v>9</v>
      </c>
      <c r="B13" s="2"/>
      <c r="C13" s="2"/>
      <c r="D13" s="2"/>
      <c r="E13" s="2"/>
      <c r="F13" s="4">
        <v>1</v>
      </c>
    </row>
    <row r="14" spans="1:17" ht="15.6" x14ac:dyDescent="0.3">
      <c r="A14" s="2" t="s">
        <v>10</v>
      </c>
      <c r="B14" s="2"/>
      <c r="C14" s="2"/>
      <c r="D14" s="2"/>
      <c r="E14" s="2"/>
      <c r="F14" s="4">
        <v>4000</v>
      </c>
    </row>
    <row r="15" spans="1:17" ht="15.6" x14ac:dyDescent="0.3">
      <c r="A15" s="2"/>
      <c r="B15" s="2"/>
      <c r="C15" s="2"/>
      <c r="D15" s="2"/>
      <c r="E15" s="2"/>
      <c r="F15" s="2"/>
    </row>
    <row r="16" spans="1:17" ht="15.6" x14ac:dyDescent="0.3">
      <c r="A16" s="1" t="s">
        <v>11</v>
      </c>
      <c r="B16" s="2"/>
      <c r="C16" s="2"/>
      <c r="D16" s="2"/>
      <c r="E16" s="2"/>
      <c r="F16" s="2"/>
      <c r="H16" t="s">
        <v>31</v>
      </c>
      <c r="I16" t="s">
        <v>32</v>
      </c>
      <c r="K16" t="s">
        <v>33</v>
      </c>
      <c r="L16" t="s">
        <v>39</v>
      </c>
      <c r="M16" t="s">
        <v>34</v>
      </c>
      <c r="N16" t="s">
        <v>35</v>
      </c>
      <c r="O16" t="s">
        <v>36</v>
      </c>
      <c r="P16" t="s">
        <v>37</v>
      </c>
      <c r="Q16" t="s">
        <v>38</v>
      </c>
    </row>
    <row r="17" spans="1:16" ht="15.6" x14ac:dyDescent="0.3">
      <c r="A17" s="2" t="s">
        <v>12</v>
      </c>
      <c r="B17" s="2"/>
      <c r="C17" s="2"/>
      <c r="D17" s="2"/>
      <c r="E17" s="2"/>
      <c r="F17" s="4">
        <f>50959+5056</f>
        <v>56015</v>
      </c>
      <c r="H17" s="8">
        <f>F17</f>
        <v>56015</v>
      </c>
    </row>
    <row r="18" spans="1:16" ht="15.6" x14ac:dyDescent="0.3">
      <c r="A18" t="s">
        <v>13</v>
      </c>
      <c r="B18" s="2"/>
      <c r="C18" s="2"/>
      <c r="D18" s="2"/>
      <c r="E18" s="2"/>
      <c r="F18" s="4">
        <v>10140</v>
      </c>
      <c r="H18" s="8">
        <f>F18</f>
        <v>10140</v>
      </c>
    </row>
    <row r="19" spans="1:16" ht="15.6" x14ac:dyDescent="0.3">
      <c r="A19" s="2" t="s">
        <v>14</v>
      </c>
      <c r="B19" s="2"/>
      <c r="C19" s="2"/>
      <c r="D19" s="2"/>
      <c r="E19" s="2"/>
      <c r="F19" s="4">
        <v>12665</v>
      </c>
      <c r="I19" s="8">
        <f>F19</f>
        <v>12665</v>
      </c>
    </row>
    <row r="20" spans="1:16" ht="15.6" x14ac:dyDescent="0.3">
      <c r="A20" s="2" t="s">
        <v>15</v>
      </c>
      <c r="B20" s="2"/>
      <c r="C20" s="2"/>
      <c r="D20" s="2"/>
      <c r="E20" s="2"/>
      <c r="F20" s="4">
        <v>649</v>
      </c>
      <c r="K20" s="8">
        <f>F20</f>
        <v>649</v>
      </c>
    </row>
    <row r="21" spans="1:16" ht="15.6" x14ac:dyDescent="0.3">
      <c r="A21" t="s">
        <v>16</v>
      </c>
      <c r="B21" s="2"/>
      <c r="C21" s="2"/>
      <c r="D21" s="2"/>
      <c r="E21" s="2"/>
      <c r="F21" s="4">
        <v>1250</v>
      </c>
      <c r="L21" s="8">
        <f>F21</f>
        <v>1250</v>
      </c>
    </row>
    <row r="22" spans="1:16" ht="15.6" x14ac:dyDescent="0.3">
      <c r="A22" t="s">
        <v>17</v>
      </c>
      <c r="B22" s="2"/>
      <c r="C22" s="2"/>
      <c r="D22" s="2"/>
      <c r="E22" s="2"/>
      <c r="F22" s="4">
        <v>2856</v>
      </c>
      <c r="M22" s="8">
        <f>F22</f>
        <v>2856</v>
      </c>
    </row>
    <row r="23" spans="1:16" ht="15.6" x14ac:dyDescent="0.3">
      <c r="A23" t="s">
        <v>18</v>
      </c>
      <c r="B23" s="2"/>
      <c r="C23" s="2"/>
      <c r="D23" s="2"/>
      <c r="E23" s="2"/>
      <c r="F23" s="4">
        <v>472</v>
      </c>
      <c r="I23" s="8">
        <f>F23</f>
        <v>472</v>
      </c>
    </row>
    <row r="24" spans="1:16" ht="15.6" x14ac:dyDescent="0.3">
      <c r="A24" s="2" t="s">
        <v>19</v>
      </c>
      <c r="B24" s="2"/>
      <c r="C24" s="2"/>
      <c r="D24" s="2"/>
      <c r="E24" s="2"/>
      <c r="F24" s="4">
        <v>1212</v>
      </c>
      <c r="N24" s="8">
        <f>F24</f>
        <v>1212</v>
      </c>
    </row>
    <row r="25" spans="1:16" ht="15.6" x14ac:dyDescent="0.3">
      <c r="A25" s="2" t="s">
        <v>20</v>
      </c>
      <c r="B25" s="2"/>
      <c r="C25" s="2"/>
      <c r="D25" s="2"/>
      <c r="E25" s="2"/>
      <c r="F25" s="4">
        <v>3200</v>
      </c>
      <c r="O25" s="8">
        <f>F25</f>
        <v>3200</v>
      </c>
    </row>
    <row r="26" spans="1:16" ht="15.6" x14ac:dyDescent="0.3">
      <c r="A26" s="2" t="s">
        <v>21</v>
      </c>
      <c r="B26" s="2"/>
      <c r="C26" s="2"/>
      <c r="D26" s="2"/>
      <c r="E26" s="2"/>
      <c r="F26" s="4">
        <v>2280</v>
      </c>
      <c r="N26" s="8">
        <f>F26</f>
        <v>2280</v>
      </c>
    </row>
    <row r="27" spans="1:16" ht="15.6" x14ac:dyDescent="0.3">
      <c r="A27" s="2" t="s">
        <v>22</v>
      </c>
      <c r="B27" s="2"/>
      <c r="C27" s="2"/>
      <c r="D27" s="2"/>
      <c r="E27" s="2"/>
      <c r="F27" s="4">
        <f>455+518+501+518</f>
        <v>1992</v>
      </c>
      <c r="N27" s="8">
        <f>F27</f>
        <v>1992</v>
      </c>
    </row>
    <row r="28" spans="1:16" ht="15.6" x14ac:dyDescent="0.3">
      <c r="A28" s="2" t="s">
        <v>23</v>
      </c>
      <c r="B28" s="2"/>
      <c r="C28" s="2"/>
      <c r="D28" s="2"/>
      <c r="E28" s="2"/>
      <c r="F28" s="4">
        <v>468</v>
      </c>
      <c r="N28" s="8">
        <f>F28</f>
        <v>468</v>
      </c>
    </row>
    <row r="29" spans="1:16" ht="15.6" x14ac:dyDescent="0.3">
      <c r="A29" s="2" t="s">
        <v>24</v>
      </c>
      <c r="B29" s="2"/>
      <c r="C29" s="2"/>
      <c r="D29" s="2"/>
      <c r="E29" s="2"/>
      <c r="F29" s="4">
        <v>2220</v>
      </c>
      <c r="N29" s="8">
        <f>F29</f>
        <v>2220</v>
      </c>
    </row>
    <row r="30" spans="1:16" ht="15.6" x14ac:dyDescent="0.3">
      <c r="A30" s="2" t="s">
        <v>25</v>
      </c>
      <c r="B30" s="2"/>
      <c r="C30" s="2"/>
      <c r="D30" s="2"/>
      <c r="E30" s="2"/>
      <c r="F30" s="4">
        <v>502</v>
      </c>
      <c r="N30" s="8">
        <f>F30</f>
        <v>502</v>
      </c>
    </row>
    <row r="31" spans="1:16" ht="15.6" x14ac:dyDescent="0.3">
      <c r="A31" s="2" t="s">
        <v>26</v>
      </c>
      <c r="B31" s="2"/>
      <c r="C31" s="2"/>
      <c r="D31" s="2"/>
      <c r="E31" s="2"/>
      <c r="F31" s="4">
        <v>7395</v>
      </c>
      <c r="P31" s="8">
        <f>F31</f>
        <v>7395</v>
      </c>
    </row>
    <row r="32" spans="1:16" ht="15.6" x14ac:dyDescent="0.3">
      <c r="A32" s="2" t="s">
        <v>27</v>
      </c>
      <c r="B32" s="2"/>
      <c r="C32" s="2"/>
      <c r="D32" s="2"/>
      <c r="E32" s="2"/>
      <c r="F32" s="4">
        <v>1800</v>
      </c>
      <c r="L32" s="8">
        <f>F32</f>
        <v>1800</v>
      </c>
    </row>
    <row r="33" spans="1:18" ht="15.6" x14ac:dyDescent="0.3">
      <c r="A33" s="2" t="s">
        <v>28</v>
      </c>
      <c r="B33" s="2"/>
      <c r="C33" s="2"/>
      <c r="D33" s="2"/>
      <c r="E33" s="2"/>
      <c r="F33" s="4">
        <v>6232</v>
      </c>
      <c r="H33" s="9"/>
      <c r="I33" s="9"/>
      <c r="J33" s="9"/>
      <c r="K33" s="9"/>
      <c r="L33" s="9"/>
      <c r="M33" s="9"/>
      <c r="N33" s="9"/>
      <c r="O33" s="9"/>
      <c r="P33" s="9"/>
      <c r="Q33" s="10">
        <f>F33</f>
        <v>6232</v>
      </c>
      <c r="R33" s="9"/>
    </row>
    <row r="34" spans="1:18" ht="15.6" x14ac:dyDescent="0.3">
      <c r="A34" s="2"/>
      <c r="B34" s="2"/>
      <c r="C34" s="2"/>
      <c r="D34" s="2"/>
      <c r="E34" s="2"/>
      <c r="F34" s="5">
        <f>SUM(F7:F33)</f>
        <v>115355</v>
      </c>
      <c r="H34" s="8">
        <f t="shared" ref="H34:Q34" si="0">SUM(H17:H33)</f>
        <v>66155</v>
      </c>
      <c r="I34" s="8">
        <f t="shared" si="0"/>
        <v>13137</v>
      </c>
      <c r="J34" s="8">
        <f t="shared" si="0"/>
        <v>0</v>
      </c>
      <c r="K34" s="8">
        <f t="shared" si="0"/>
        <v>649</v>
      </c>
      <c r="L34" s="8">
        <f t="shared" si="0"/>
        <v>3050</v>
      </c>
      <c r="M34" s="8">
        <f t="shared" si="0"/>
        <v>2856</v>
      </c>
      <c r="N34" s="8">
        <f t="shared" si="0"/>
        <v>8674</v>
      </c>
      <c r="O34" s="8">
        <f t="shared" si="0"/>
        <v>3200</v>
      </c>
      <c r="P34" s="8">
        <f t="shared" si="0"/>
        <v>7395</v>
      </c>
      <c r="Q34" s="8">
        <f t="shared" si="0"/>
        <v>6232</v>
      </c>
      <c r="R34" s="8">
        <f>SUM(H34:Q34)</f>
        <v>111348</v>
      </c>
    </row>
    <row r="35" spans="1:18" ht="15.6" x14ac:dyDescent="0.3">
      <c r="A35" s="2" t="s">
        <v>40</v>
      </c>
      <c r="B35" s="2"/>
      <c r="C35" s="2"/>
      <c r="D35" s="2"/>
      <c r="E35" s="2"/>
      <c r="F35" s="11">
        <v>2645</v>
      </c>
      <c r="H35" s="8"/>
      <c r="I35" s="8"/>
      <c r="J35" s="8"/>
      <c r="K35" s="8"/>
      <c r="L35" s="8"/>
      <c r="M35" s="8"/>
      <c r="N35" s="10">
        <v>2645</v>
      </c>
      <c r="O35" s="8"/>
      <c r="P35" s="8"/>
      <c r="Q35" s="8"/>
      <c r="R35" s="8"/>
    </row>
    <row r="36" spans="1:18" ht="15.6" x14ac:dyDescent="0.3">
      <c r="A36" s="2" t="s">
        <v>41</v>
      </c>
      <c r="B36" s="2"/>
      <c r="C36" s="2"/>
      <c r="D36" s="2"/>
      <c r="E36" s="2"/>
      <c r="F36" s="11">
        <v>2342</v>
      </c>
      <c r="H36" s="8"/>
      <c r="I36" s="10">
        <v>2342</v>
      </c>
      <c r="J36" s="8"/>
      <c r="K36" s="8"/>
      <c r="L36" s="8"/>
      <c r="M36" s="8"/>
      <c r="N36" s="8"/>
      <c r="O36" s="8"/>
      <c r="P36" s="8"/>
      <c r="Q36" s="8"/>
      <c r="R36" s="8"/>
    </row>
    <row r="37" spans="1:18" ht="15.6" x14ac:dyDescent="0.3">
      <c r="A37" s="2" t="s">
        <v>43</v>
      </c>
      <c r="B37" s="2"/>
      <c r="C37" s="2"/>
      <c r="D37" s="2"/>
      <c r="E37" s="2"/>
      <c r="F37" s="11">
        <v>979</v>
      </c>
      <c r="H37" s="8"/>
      <c r="I37" s="13"/>
      <c r="J37" s="8"/>
      <c r="K37" s="8"/>
      <c r="L37" s="8"/>
      <c r="M37" s="8"/>
      <c r="N37" s="8">
        <v>979</v>
      </c>
      <c r="O37" s="8"/>
      <c r="P37" s="8"/>
      <c r="Q37" s="8"/>
      <c r="R37" s="8"/>
    </row>
    <row r="38" spans="1:18" ht="15.6" x14ac:dyDescent="0.3">
      <c r="A38" s="2" t="s">
        <v>44</v>
      </c>
      <c r="B38" s="2"/>
      <c r="C38" s="2"/>
      <c r="D38" s="2"/>
      <c r="E38" s="2"/>
      <c r="F38" s="11">
        <v>717</v>
      </c>
      <c r="H38" s="8"/>
      <c r="I38" s="13"/>
      <c r="J38" s="8"/>
      <c r="K38" s="8"/>
      <c r="L38" s="8">
        <v>717</v>
      </c>
      <c r="M38" s="8"/>
      <c r="N38" s="8"/>
      <c r="O38" s="8"/>
      <c r="P38" s="8"/>
      <c r="Q38" s="8"/>
      <c r="R38" s="8"/>
    </row>
    <row r="39" spans="1:18" ht="15.6" x14ac:dyDescent="0.3">
      <c r="A39" s="2" t="s">
        <v>45</v>
      </c>
      <c r="B39" s="2"/>
      <c r="C39" s="2"/>
      <c r="D39" s="2"/>
      <c r="E39" s="2"/>
      <c r="F39" s="11">
        <v>1490</v>
      </c>
      <c r="H39" s="8"/>
      <c r="I39" s="13"/>
      <c r="J39" s="8"/>
      <c r="K39" s="8"/>
      <c r="L39" s="8">
        <v>1490</v>
      </c>
      <c r="M39" s="8"/>
      <c r="N39" s="8"/>
      <c r="O39" s="8"/>
      <c r="P39" s="8"/>
      <c r="Q39" s="8"/>
      <c r="R39" s="8"/>
    </row>
    <row r="40" spans="1:18" ht="15.6" x14ac:dyDescent="0.3">
      <c r="A40" s="2" t="s">
        <v>46</v>
      </c>
      <c r="B40" s="2" t="s">
        <v>47</v>
      </c>
      <c r="C40" s="2"/>
      <c r="D40" s="2"/>
      <c r="E40" s="2"/>
      <c r="F40" s="11">
        <v>625</v>
      </c>
      <c r="H40" s="8"/>
      <c r="I40" s="13">
        <v>625</v>
      </c>
      <c r="J40" s="8"/>
      <c r="K40" s="8"/>
      <c r="L40" s="8"/>
      <c r="M40" s="8"/>
      <c r="N40" s="8"/>
      <c r="O40" s="8"/>
      <c r="P40" s="8"/>
      <c r="Q40" s="8"/>
      <c r="R40" s="8"/>
    </row>
    <row r="41" spans="1:18" ht="15.6" x14ac:dyDescent="0.3">
      <c r="A41" s="2"/>
      <c r="B41" s="2"/>
      <c r="C41" s="2"/>
      <c r="D41" s="2"/>
      <c r="E41" s="2"/>
      <c r="F41" s="11"/>
      <c r="H41" s="8"/>
      <c r="I41" s="13"/>
      <c r="J41" s="8"/>
      <c r="K41" s="8"/>
      <c r="L41" s="8"/>
      <c r="M41" s="8"/>
      <c r="N41" s="8"/>
      <c r="O41" s="8"/>
      <c r="P41" s="8"/>
      <c r="Q41" s="8"/>
      <c r="R41" s="8"/>
    </row>
    <row r="42" spans="1:18" ht="15.6" x14ac:dyDescent="0.3">
      <c r="A42" s="2"/>
      <c r="B42" s="2"/>
      <c r="C42" s="2"/>
      <c r="D42" s="2"/>
      <c r="E42" s="2"/>
      <c r="F42" s="11"/>
      <c r="H42" s="8"/>
      <c r="I42" s="13"/>
      <c r="J42" s="8"/>
      <c r="K42" s="8"/>
      <c r="L42" s="8"/>
      <c r="M42" s="8"/>
      <c r="N42" s="8"/>
      <c r="O42" s="8"/>
      <c r="P42" s="8"/>
      <c r="Q42" s="8"/>
      <c r="R42" s="8"/>
    </row>
    <row r="43" spans="1:18" ht="16.2" thickBot="1" x14ac:dyDescent="0.35">
      <c r="A43" s="2"/>
      <c r="B43" s="2"/>
      <c r="C43" s="2"/>
      <c r="D43" s="2"/>
      <c r="E43" s="2"/>
      <c r="F43" s="11">
        <f>SUM(F34:F42)</f>
        <v>124153</v>
      </c>
      <c r="H43" s="8">
        <f>H34</f>
        <v>66155</v>
      </c>
      <c r="I43" s="8">
        <f>SUM(I34:I42)</f>
        <v>16104</v>
      </c>
      <c r="J43" s="8"/>
      <c r="K43" s="8">
        <f>K34</f>
        <v>649</v>
      </c>
      <c r="L43" s="8">
        <f>SUM(L34:L42)</f>
        <v>5257</v>
      </c>
      <c r="M43" s="8">
        <f>M34</f>
        <v>2856</v>
      </c>
      <c r="N43" s="8">
        <f>SUM(N34:N42)</f>
        <v>12298</v>
      </c>
      <c r="O43" s="8">
        <f>O34</f>
        <v>3200</v>
      </c>
      <c r="P43" s="8">
        <f>P34</f>
        <v>7395</v>
      </c>
      <c r="Q43" s="8">
        <f>Q34</f>
        <v>6232</v>
      </c>
      <c r="R43" s="8">
        <f>SUM(H43:Q43)</f>
        <v>120146</v>
      </c>
    </row>
    <row r="44" spans="1:18" ht="16.2" thickTop="1" x14ac:dyDescent="0.3">
      <c r="A44" s="6"/>
      <c r="B44" s="2"/>
      <c r="C44" s="2"/>
      <c r="D44" s="2"/>
      <c r="E44" s="2"/>
      <c r="F44" s="7"/>
      <c r="L44" s="8"/>
      <c r="R44" s="12">
        <v>4007</v>
      </c>
    </row>
    <row r="45" spans="1:18" ht="15.6" x14ac:dyDescent="0.3">
      <c r="A45" s="2" t="s">
        <v>29</v>
      </c>
      <c r="B45" s="2"/>
      <c r="C45" s="2"/>
      <c r="D45" s="2"/>
      <c r="E45" s="2"/>
      <c r="F45" s="2"/>
      <c r="R45" s="8">
        <f>SUM(R43:R44)</f>
        <v>124153</v>
      </c>
    </row>
    <row r="46" spans="1:18" ht="15.6" x14ac:dyDescent="0.3">
      <c r="A46" s="2" t="s">
        <v>30</v>
      </c>
      <c r="B46" s="2"/>
      <c r="C46" s="2"/>
      <c r="D46" s="2"/>
      <c r="E46" s="2"/>
      <c r="F46" s="2"/>
    </row>
  </sheetData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2026-04-10T14:51:37Z</cp:lastPrinted>
  <dcterms:created xsi:type="dcterms:W3CDTF">2025-04-04T10:44:34Z</dcterms:created>
  <dcterms:modified xsi:type="dcterms:W3CDTF">2026-04-10T14:56:30Z</dcterms:modified>
</cp:coreProperties>
</file>